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1\05 CUENTA PUBLICA\ANUAL\05 LDF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8800" windowHeight="11775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<sst xmlns="http://schemas.openxmlformats.org/spreadsheetml/2006/main" count="74" uniqueCount="50">
  <si>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</si>
  <si>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</si>
  <si>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</si>
  <si>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</si>
  <si>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</si>
  <si>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</si>
  <si>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</si>
  <si>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</si>
  <si>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</si>
  <si>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</si>
  <si>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</si>
  <si>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</si>
  <si>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</si>
  <si>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</si>
  <si>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</si>
  <si>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</si>
  <si>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</si>
  <si>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</si>
  <si>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</si>
  <si>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</si>
  <si>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</si>
  <si>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</si>
  <si>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</si>
  <si>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</si>
  <si>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</si>
  <si>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</si>
  <si>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</si>
  <si>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</si>
  <si>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</si>
  <si>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</si>
  <si>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</si>
  <si>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</si>
  <si>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</si>
  <si>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</si>
  <si>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</si>
  <si>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</si>
  <si>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</si>
  <si>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</si>
  <si>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</si>
  <si>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</si>
  <si>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</si>
  <si>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</si>
  <si>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</si>
  <si>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</si>
  <si>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Universidad Tecnológica de Paquimé</t>
  </si>
  <si>
    <t>01 Enero 2021 al 31 de Diciembre 2021</t>
  </si>
  <si>
    <t>MTRO. LUIS IVÁN ORTEGA ORNELAS</t>
  </si>
  <si>
    <t xml:space="preserve">L.C LAURA ELENA VILLEGAS RODRÍGUEZ </t>
  </si>
  <si>
    <t>RECTOR DE LA UNIVERSIDAD TECNOLÓGICA DE PAQUIMÉ</t>
  </si>
  <si>
    <t xml:space="preserve">SUBDIRECTORA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</si>
</sst>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10583</xdr:colOff>
      <xdr:row>68</xdr:row>
      <xdr:rowOff>0</xdr:rowOff>
    </xdr:from>
    <xdr:to>
      <xdr:col>2</xdr:col>
      <xdr:colOff>0</xdr:colOff>
      <xdr:row>68</xdr:row>
      <xdr:rowOff>1</xdr:rowOff>
    </xdr:to>
    <xdr:cxnSp macro="">
      <xdr:nvCxnSpPr>
        <xdr:cNvPr id="3" name="Conector recto 2"/>
        <xdr:cNvCxnSpPr/>
      </xdr:nvCxnSpPr>
      <xdr:spPr>
        <a:xfrm flipV="1">
          <a:off x="254000" y="16171333"/>
          <a:ext cx="3302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649817</xdr:colOff>
      <xdr:row>68</xdr:row>
      <xdr:rowOff>14816</xdr:rowOff>
    </xdr:from>
    <xdr:to>
      <xdr:col>5</xdr:col>
      <xdr:colOff>364067</xdr:colOff>
      <xdr:row>68</xdr:row>
      <xdr:rowOff>14817</xdr:rowOff>
    </xdr:to>
    <xdr:cxnSp macro="">
      <xdr:nvCxnSpPr>
        <xdr:cNvPr id="7" name="Conector recto 6"/>
        <xdr:cNvCxnSpPr/>
      </xdr:nvCxnSpPr>
      <xdr:spPr>
        <a:xfrm flipV="1">
          <a:off x="4205817" y="16186149"/>
          <a:ext cx="330200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zoomScale="90" zoomScaleNormal="90" workbookViewId="0">
      <selection activeCell="E70" sqref="B2:E7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34550291.109999999</v>
      </c>
      <c r="D8" s="5">
        <f t="shared" ref="D8:E8" si="0">SUM(D9:D11)</f>
        <v>31170451.690000001</v>
      </c>
      <c r="E8" s="5">
        <f t="shared" si="0"/>
        <v>31170451.690000001</v>
      </c>
    </row>
    <row r="9" spans="2:5" x14ac:dyDescent="0.25">
      <c r="B9" s="28" t="s">
        <v>9</v>
      </c>
      <c r="C9" s="33">
        <v>2372287.1100000031</v>
      </c>
      <c r="D9" s="33">
        <v>2372287.1100000031</v>
      </c>
      <c r="E9" s="33">
        <v>2372287.1100000031</v>
      </c>
    </row>
    <row r="10" spans="2:5" x14ac:dyDescent="0.25">
      <c r="B10" s="28" t="s">
        <v>10</v>
      </c>
      <c r="C10" s="33">
        <v>32178004</v>
      </c>
      <c r="D10" s="33">
        <v>28798164.579999998</v>
      </c>
      <c r="E10" s="33">
        <v>28798164.579999998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32767898.379999999</v>
      </c>
      <c r="D12" s="5">
        <f>SUM(D13+D14)</f>
        <v>29374065.84</v>
      </c>
      <c r="E12" s="5">
        <f>SUM(E13+E14)</f>
        <v>29374065.84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32767898.379999999</v>
      </c>
      <c r="D14" s="33">
        <v>29374065.84</v>
      </c>
      <c r="E14" s="33">
        <v>29374065.84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1782392.7300000004</v>
      </c>
      <c r="D18" s="5">
        <f t="shared" ref="D18:E18" si="2">D8-D12+D15</f>
        <v>1796385.8500000015</v>
      </c>
      <c r="E18" s="5">
        <f t="shared" si="2"/>
        <v>1796385.8500000015</v>
      </c>
    </row>
    <row r="19" spans="2:5" ht="24" x14ac:dyDescent="0.25">
      <c r="B19" s="27" t="s">
        <v>19</v>
      </c>
      <c r="C19" s="5">
        <f>C18-C11</f>
        <v>1782392.7300000004</v>
      </c>
      <c r="D19" s="5">
        <f t="shared" ref="D19:E19" si="3">D18-D11</f>
        <v>1796385.8500000015</v>
      </c>
      <c r="E19" s="5">
        <f t="shared" si="3"/>
        <v>1796385.8500000015</v>
      </c>
    </row>
    <row r="20" spans="2:5" ht="24.75" thickBot="1" x14ac:dyDescent="0.3">
      <c r="B20" s="29" t="s">
        <v>20</v>
      </c>
      <c r="C20" s="7">
        <f>C19-C15</f>
        <v>1782392.7300000004</v>
      </c>
      <c r="D20" s="7">
        <f t="shared" ref="D20:E20" si="4">D19-D15</f>
        <v>1796385.8500000015</v>
      </c>
      <c r="E20" s="7">
        <f t="shared" si="4"/>
        <v>1796385.8500000015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1782392.7300000004</v>
      </c>
      <c r="D27" s="5">
        <f t="shared" ref="D27:E27" si="6">D20+D24</f>
        <v>1796385.8500000015</v>
      </c>
      <c r="E27" s="5">
        <f t="shared" si="6"/>
        <v>1796385.8500000015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2372287.1100000031</v>
      </c>
      <c r="D45" s="22">
        <f t="shared" ref="D45:E45" si="10">D9</f>
        <v>2372287.1100000031</v>
      </c>
      <c r="E45" s="22">
        <f t="shared" si="10"/>
        <v>2372287.1100000031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2372287.1100000031</v>
      </c>
      <c r="D51" s="21">
        <f t="shared" ref="D51:E51" si="16">D45+D46-D49+D50</f>
        <v>2372287.1100000031</v>
      </c>
      <c r="E51" s="21">
        <f t="shared" si="16"/>
        <v>2372287.1100000031</v>
      </c>
      <c r="F51" s="25"/>
    </row>
    <row r="52" spans="2:6" ht="24.75" thickBot="1" x14ac:dyDescent="0.3">
      <c r="B52" s="27" t="s">
        <v>39</v>
      </c>
      <c r="C52" s="21">
        <f>C51-C46</f>
        <v>2372287.1100000031</v>
      </c>
      <c r="D52" s="21">
        <f t="shared" ref="D52:E52" si="17">D51-D46</f>
        <v>2372287.1100000031</v>
      </c>
      <c r="E52" s="21">
        <f t="shared" si="17"/>
        <v>2372287.1100000031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32178004</v>
      </c>
      <c r="D57" s="22">
        <f t="shared" ref="D57:E57" si="18">D10</f>
        <v>28798164.579999998</v>
      </c>
      <c r="E57" s="22">
        <f t="shared" si="18"/>
        <v>28798164.579999998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32767898.379999999</v>
      </c>
      <c r="D61" s="22">
        <f t="shared" ref="D61:E61" si="22">D14</f>
        <v>29374065.84</v>
      </c>
      <c r="E61" s="22">
        <f t="shared" si="22"/>
        <v>29374065.84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-589894.37999999896</v>
      </c>
      <c r="D63" s="21">
        <f t="shared" ref="D63:E63" si="24">D57+D58-D61+D62</f>
        <v>-575901.26000000164</v>
      </c>
      <c r="E63" s="21">
        <f t="shared" si="24"/>
        <v>-575901.26000000164</v>
      </c>
    </row>
    <row r="64" spans="2:6" ht="24.75" thickBot="1" x14ac:dyDescent="0.3">
      <c r="B64" s="29" t="s">
        <v>43</v>
      </c>
      <c r="C64" s="32">
        <f>C63-C58</f>
        <v>-589894.37999999896</v>
      </c>
      <c r="D64" s="32">
        <f t="shared" ref="D64:E64" si="25">D63-D58</f>
        <v>-575901.26000000164</v>
      </c>
      <c r="E64" s="32">
        <f t="shared" si="25"/>
        <v>-575901.26000000164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E67" s="39"/>
    </row>
    <row r="68" spans="2:18" s="40" customFormat="1" x14ac:dyDescent="0.25">
      <c r="E68" s="39"/>
    </row>
    <row r="69" spans="2:18" s="40" customFormat="1" x14ac:dyDescent="0.25">
      <c r="B69" s="38" t="s">
        <v>46</v>
      </c>
      <c r="C69" s="39"/>
      <c r="D69" s="39" t="s">
        <v>47</v>
      </c>
      <c r="E69" s="39"/>
    </row>
    <row r="70" spans="2:18" s="40" customFormat="1" x14ac:dyDescent="0.25">
      <c r="B70" s="38" t="s">
        <v>48</v>
      </c>
      <c r="C70" s="39"/>
      <c r="D70" s="39" t="s">
        <v>49</v>
      </c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PRESUPUESTOS</cp:lastModifiedBy>
  <cp:lastPrinted>2022-02-03T18:36:39Z</cp:lastPrinted>
  <dcterms:created xsi:type="dcterms:W3CDTF">2020-01-08T20:37:56Z</dcterms:created>
  <dcterms:modified xsi:type="dcterms:W3CDTF">2022-02-03T18:36:41Z</dcterms:modified>
</cp:coreProperties>
</file>